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wka PL" sheetId="1" state="visible" r:id="rId1"/>
    <sheet name="Rate EN" sheetId="2" state="visible" r:id="rId2"/>
    <sheet name="Uwagi - 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&quot; &quot;[$PLN]"/>
    <numFmt numFmtId="165" formatCode="#,##0&quot; h&quot;"/>
    <numFmt numFmtId="166" formatCode="0.0%"/>
    <numFmt numFmtId="167" formatCode="#,##0.00&quot; PLN&quot;"/>
  </numFmts>
  <fonts count="7">
    <font>
      <name val="Calibri"/>
      <family val="2"/>
      <color theme="1"/>
      <sz val="11"/>
      <scheme val="minor"/>
    </font>
    <font>
      <name val="Calibri"/>
      <b val="1"/>
      <color rgb="FF1F2933"/>
      <sz val="16"/>
    </font>
    <font>
      <name val="Calibri"/>
      <i val="1"/>
      <color rgb="FF6B7280"/>
      <sz val="9"/>
    </font>
    <font>
      <name val="Calibri"/>
      <b val="1"/>
      <color rgb="FFFFFFFF"/>
      <sz val="11"/>
    </font>
    <font>
      <name val="Calibri"/>
      <color rgb="FF1F2933"/>
      <sz val="11"/>
    </font>
    <font>
      <name val="Calibri"/>
      <b val="1"/>
      <color rgb="FF1F2933"/>
      <sz val="11"/>
    </font>
    <font>
      <name val="Calibri"/>
      <b val="1"/>
      <color rgb="FF1F2933"/>
      <sz val="12"/>
    </font>
  </fonts>
  <fills count="6">
    <fill>
      <patternFill/>
    </fill>
    <fill>
      <patternFill patternType="gray125"/>
    </fill>
    <fill>
      <patternFill patternType="solid">
        <fgColor rgb="FF1F2933"/>
      </patternFill>
    </fill>
    <fill>
      <patternFill patternType="solid">
        <fgColor rgb="FFFFF7DB"/>
      </patternFill>
    </fill>
    <fill>
      <patternFill patternType="solid">
        <fgColor rgb="FFF3F6F8"/>
      </patternFill>
    </fill>
    <fill>
      <patternFill patternType="solid">
        <fgColor rgb="FFDDF3FD"/>
      </patternFill>
    </fill>
  </fills>
  <borders count="2">
    <border>
      <left/>
      <right/>
      <top/>
      <bottom/>
      <diagonal/>
    </border>
    <border>
      <left style="thin">
        <color rgb="FFD1D9E0"/>
      </left>
      <right style="thin">
        <color rgb="FFD1D9E0"/>
      </right>
      <top style="thin">
        <color rgb="FFD1D9E0"/>
      </top>
      <bottom style="thin">
        <color rgb="FFD1D9E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vertical="center" wrapText="1"/>
    </xf>
    <xf numFmtId="164" fontId="5" fillId="3" borderId="1" pivotButton="0" quotePrefix="0" xfId="0"/>
    <xf numFmtId="164" fontId="6" fillId="4" borderId="1" pivotButton="0" quotePrefix="0" xfId="0"/>
    <xf numFmtId="165" fontId="5" fillId="3" borderId="1" pivotButton="0" quotePrefix="0" xfId="0"/>
    <xf numFmtId="166" fontId="5" fillId="3" borderId="1" pivotButton="0" quotePrefix="0" xfId="0"/>
    <xf numFmtId="165" fontId="6" fillId="4" borderId="1" pivotButton="0" quotePrefix="0" xfId="0"/>
    <xf numFmtId="164" fontId="6" fillId="5" borderId="1" pivotButton="0" quotePrefix="0" xfId="0"/>
    <xf numFmtId="167" fontId="5" fillId="3" borderId="1" pivotButton="0" quotePrefix="0" xfId="0"/>
    <xf numFmtId="167" fontId="6" fillId="4" borderId="1" pivotButton="0" quotePrefix="0" xfId="0"/>
    <xf numFmtId="167" fontId="6" fillId="5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</cols>
  <sheetData>
    <row r="1">
      <c r="A1" s="1" t="inlineStr">
        <is>
          <t>Stawka maszynogodziny — szablon</t>
        </is>
      </c>
    </row>
    <row r="2">
      <c r="A2" s="2" t="inlineStr">
        <is>
          <t>Wypełnij żółte pola. Pozostałe liczą się same.</t>
        </is>
      </c>
    </row>
    <row r="4" ht="20" customHeight="1">
      <c r="A4" s="3" t="inlineStr">
        <is>
          <t>KOSZTY STAŁE (rocznie)</t>
        </is>
      </c>
      <c r="B4" s="3" t="n"/>
    </row>
    <row r="5">
      <c r="A5" s="4" t="inlineStr">
        <is>
          <t>Maszyna, stały serwis i ubezpieczenie</t>
        </is>
      </c>
      <c r="B5" s="5" t="n">
        <v>120000</v>
      </c>
    </row>
    <row r="6">
      <c r="A6" s="4" t="inlineStr">
        <is>
          <t>Powierzchnia i stałe koszty wydziału</t>
        </is>
      </c>
      <c r="B6" s="5" t="n">
        <v>36000</v>
      </c>
    </row>
    <row r="7">
      <c r="A7" s="4" t="inlineStr">
        <is>
          <t>Pozostałe koszty stałe przypisane do zasobu</t>
        </is>
      </c>
      <c r="B7" s="5" t="n">
        <v>24000</v>
      </c>
    </row>
    <row r="8">
      <c r="A8" s="4" t="inlineStr">
        <is>
          <t>Razem koszty stałe</t>
        </is>
      </c>
      <c r="B8" s="6">
        <f>SUM(B5:B7)</f>
        <v/>
      </c>
    </row>
    <row r="10" ht="20" customHeight="1">
      <c r="A10" s="3" t="inlineStr">
        <is>
          <t>ZDOLNOŚĆ PRODUKCYJNA</t>
        </is>
      </c>
      <c r="B10" s="3" t="n"/>
    </row>
    <row r="11">
      <c r="A11" s="4" t="inlineStr">
        <is>
          <t>Normalnie dostępne godziny / rok</t>
        </is>
      </c>
      <c r="B11" s="7" t="n">
        <v>1760</v>
      </c>
    </row>
    <row r="12">
      <c r="A12" s="4" t="inlineStr">
        <is>
          <t>Normalne wykorzystanie (%)</t>
        </is>
      </c>
      <c r="B12" s="8" t="n">
        <v>0.7</v>
      </c>
    </row>
    <row r="13">
      <c r="A13" s="4" t="inlineStr">
        <is>
          <t>Normalne godziny produktywne</t>
        </is>
      </c>
      <c r="B13" s="9">
        <f>MAX(1,B11*B12)</f>
        <v/>
      </c>
    </row>
    <row r="15" ht="20" customHeight="1">
      <c r="A15" s="3" t="inlineStr">
        <is>
          <t>KOSZTY BIEŻĄCE (na produktywną godzinę)</t>
        </is>
      </c>
      <c r="B15" s="3" t="n"/>
    </row>
    <row r="16">
      <c r="A16" s="4" t="inlineStr">
        <is>
          <t>Operator</t>
        </is>
      </c>
      <c r="B16" s="5" t="n">
        <v>45</v>
      </c>
    </row>
    <row r="17">
      <c r="A17" s="4" t="inlineStr">
        <is>
          <t>Energia i media</t>
        </is>
      </c>
      <c r="B17" s="5" t="n">
        <v>18</v>
      </c>
    </row>
    <row r="18">
      <c r="A18" s="4" t="inlineStr">
        <is>
          <t>Narzędzia, materiały pomocnicze i zmienny serwis</t>
        </is>
      </c>
      <c r="B18" s="5" t="n">
        <v>12</v>
      </c>
    </row>
    <row r="19">
      <c r="A19" s="4" t="inlineStr">
        <is>
          <t>Razem koszty bieżące / h</t>
        </is>
      </c>
      <c r="B19" s="6">
        <f>SUM(B16:B18)</f>
        <v/>
      </c>
    </row>
    <row r="21" ht="20" customHeight="1">
      <c r="A21" s="3" t="inlineStr">
        <is>
          <t>WYNIK</t>
        </is>
      </c>
      <c r="B21" s="3" t="n"/>
    </row>
    <row r="22">
      <c r="A22" s="4" t="inlineStr">
        <is>
          <t>Odzyskanie kosztów stałych / h</t>
        </is>
      </c>
      <c r="B22" s="6">
        <f>B8/B13</f>
        <v/>
      </c>
    </row>
    <row r="23">
      <c r="A23" s="4" t="inlineStr">
        <is>
          <t>Stawka odzyskania kosztów / h</t>
        </is>
      </c>
      <c r="B23" s="6">
        <f>B22+B19</f>
        <v/>
      </c>
    </row>
    <row r="24">
      <c r="A24" s="4" t="inlineStr">
        <is>
          <t>Marża od ceny netto (%)</t>
        </is>
      </c>
      <c r="B24" s="8" t="n">
        <v>0.15</v>
      </c>
    </row>
    <row r="25">
      <c r="A25" s="4" t="inlineStr">
        <is>
          <t>Cena netto / h</t>
        </is>
      </c>
      <c r="B25" s="10">
        <f>B23/(1-MIN(0.95,MAX(0,B24)))</f>
        <v/>
      </c>
    </row>
    <row r="27">
      <c r="A27" s="2" t="inlineStr">
        <is>
          <t>Model planistyczny. Wynik jest kwotą netto, przed VAT. Zobacz arkusz „Uwagi - Notes”.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2" customWidth="1" min="2" max="2"/>
  </cols>
  <sheetData>
    <row r="1">
      <c r="A1" s="1" t="inlineStr">
        <is>
          <t>Machine hourly rate — template</t>
        </is>
      </c>
    </row>
    <row r="2">
      <c r="A2" s="2" t="inlineStr">
        <is>
          <t>Fill in the yellow cells. Everything else is calculated.</t>
        </is>
      </c>
    </row>
    <row r="4" ht="20" customHeight="1">
      <c r="A4" s="3" t="inlineStr">
        <is>
          <t>STANDING COSTS (per year)</t>
        </is>
      </c>
      <c r="B4" s="3" t="n"/>
    </row>
    <row r="5">
      <c r="A5" s="4" t="inlineStr">
        <is>
          <t>Machine, standing service and insurance</t>
        </is>
      </c>
      <c r="B5" s="11" t="n">
        <v>120000</v>
      </c>
    </row>
    <row r="6">
      <c r="A6" s="4" t="inlineStr">
        <is>
          <t>Floor space and fixed department overhead</t>
        </is>
      </c>
      <c r="B6" s="11" t="n">
        <v>36000</v>
      </c>
    </row>
    <row r="7">
      <c r="A7" s="4" t="inlineStr">
        <is>
          <t>Other standing costs allocated to the resource</t>
        </is>
      </c>
      <c r="B7" s="11" t="n">
        <v>24000</v>
      </c>
    </row>
    <row r="8">
      <c r="A8" s="4" t="inlineStr">
        <is>
          <t>Total standing costs</t>
        </is>
      </c>
      <c r="B8" s="12">
        <f>SUM(B5:B7)</f>
        <v/>
      </c>
    </row>
    <row r="10" ht="20" customHeight="1">
      <c r="A10" s="3" t="inlineStr">
        <is>
          <t>PRODUCTIVE CAPACITY</t>
        </is>
      </c>
      <c r="B10" s="3" t="n"/>
    </row>
    <row r="11">
      <c r="A11" s="4" t="inlineStr">
        <is>
          <t>Normally available hours / year</t>
        </is>
      </c>
      <c r="B11" s="7" t="n">
        <v>1760</v>
      </c>
    </row>
    <row r="12">
      <c r="A12" s="4" t="inlineStr">
        <is>
          <t>Normal utilization (%)</t>
        </is>
      </c>
      <c r="B12" s="8" t="n">
        <v>0.7</v>
      </c>
    </row>
    <row r="13">
      <c r="A13" s="4" t="inlineStr">
        <is>
          <t>Normal productive hours</t>
        </is>
      </c>
      <c r="B13" s="9">
        <f>MAX(1,B11*B12)</f>
        <v/>
      </c>
    </row>
    <row r="15" ht="20" customHeight="1">
      <c r="A15" s="3" t="inlineStr">
        <is>
          <t>RUNNING COSTS (per productive hour)</t>
        </is>
      </c>
      <c r="B15" s="3" t="n"/>
    </row>
    <row r="16">
      <c r="A16" s="4" t="inlineStr">
        <is>
          <t>Operator</t>
        </is>
      </c>
      <c r="B16" s="11" t="n">
        <v>45</v>
      </c>
    </row>
    <row r="17">
      <c r="A17" s="4" t="inlineStr">
        <is>
          <t>Power and utilities</t>
        </is>
      </c>
      <c r="B17" s="11" t="n">
        <v>18</v>
      </c>
    </row>
    <row r="18">
      <c r="A18" s="4" t="inlineStr">
        <is>
          <t>Tooling, consumables and variable maintenance</t>
        </is>
      </c>
      <c r="B18" s="11" t="n">
        <v>12</v>
      </c>
    </row>
    <row r="19">
      <c r="A19" s="4" t="inlineStr">
        <is>
          <t>Total running costs / h</t>
        </is>
      </c>
      <c r="B19" s="12">
        <f>SUM(B16:B18)</f>
        <v/>
      </c>
    </row>
    <row r="21" ht="20" customHeight="1">
      <c r="A21" s="3" t="inlineStr">
        <is>
          <t>RESULT</t>
        </is>
      </c>
      <c r="B21" s="3" t="n"/>
    </row>
    <row r="22">
      <c r="A22" s="4" t="inlineStr">
        <is>
          <t>Standing-cost recovery / h</t>
        </is>
      </c>
      <c r="B22" s="12">
        <f>B8/B13</f>
        <v/>
      </c>
    </row>
    <row r="23">
      <c r="A23" s="4" t="inlineStr">
        <is>
          <t>Cost-recovery rate / h</t>
        </is>
      </c>
      <c r="B23" s="12">
        <f>B22+B19</f>
        <v/>
      </c>
    </row>
    <row r="24">
      <c r="A24" s="4" t="inlineStr">
        <is>
          <t>Margin on net sales price (%)</t>
        </is>
      </c>
      <c r="B24" s="8" t="n">
        <v>0.15</v>
      </c>
    </row>
    <row r="25">
      <c r="A25" s="4" t="inlineStr">
        <is>
          <t>Net sales rate / h</t>
        </is>
      </c>
      <c r="B25" s="13">
        <f>B23/(1-MIN(0.95,MAX(0,B24)))</f>
        <v/>
      </c>
    </row>
    <row r="27">
      <c r="A27" s="2" t="inlineStr">
        <is>
          <t>Planning model. The result is a net amount, before VAT. See the "Uwagi - Notes" sheet.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1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Uwagi i ograniczenia</t>
        </is>
      </c>
    </row>
    <row r="2">
      <c r="A2" s="14" t="inlineStr"/>
    </row>
    <row r="3">
      <c r="A3" s="14" t="inlineStr">
        <is>
          <t>1. To model planistyczny, a nie porada księgowa lub podatkowa ani rekomendacja cenowa.</t>
        </is>
      </c>
    </row>
    <row r="4">
      <c r="A4" s="14" t="inlineStr">
        <is>
          <t>2. Koszty stałe ponosisz niezależnie od tego, czy maszyna skrawa. Koszty bieżące narastają</t>
        </is>
      </c>
    </row>
    <row r="5">
      <c r="A5" s="14" t="inlineStr">
        <is>
          <t xml:space="preserve">   wyłącznie w godzinach produktywnych. Koszty mieszane (np. serwis z abonamentem i opłatami</t>
        </is>
      </c>
    </row>
    <row r="6">
      <c r="A6" s="14" t="inlineStr">
        <is>
          <t xml:space="preserve">   za interwencje) rozdziel między obie grupy.</t>
        </is>
      </c>
    </row>
    <row r="7">
      <c r="A7" s="14" t="inlineStr">
        <is>
          <t>3. Dziel przez normalne godziny produktywne, a nie przez rzeczywiste godziny słabego miesiąca.</t>
        </is>
      </c>
    </row>
    <row r="8">
      <c r="A8" s="14" t="inlineStr">
        <is>
          <t xml:space="preserve">   Według MSR 2 niższa produkcja nie zwiększa kosztów pośrednich przypadających na jednostkę,</t>
        </is>
      </c>
    </row>
    <row r="9">
      <c r="A9" s="14" t="inlineStr">
        <is>
          <t xml:space="preserve">   a koszty nieprzypisane obciążają wynik okresu.</t>
        </is>
      </c>
    </row>
    <row r="10">
      <c r="A10" s="14" t="inlineStr">
        <is>
          <t>4. Marża oznacza udział zysku w cenie sprzedaży netto, a nie narzut na koszt. Musi być mniejsza</t>
        </is>
      </c>
    </row>
    <row r="11">
      <c r="A11" s="14" t="inlineStr">
        <is>
          <t xml:space="preserve">   niż 100%, bo przy 100% formuła dzieli przez zero.</t>
        </is>
      </c>
    </row>
    <row r="12">
      <c r="A12" s="14" t="inlineStr">
        <is>
          <t>5. Jeśli koszt operatora jest w stawce, nie rozliczaj tej samej obsługi osobną pozycją wyceny.</t>
        </is>
      </c>
    </row>
    <row r="13">
      <c r="A13" s="14" t="inlineStr">
        <is>
          <t>6. Wynik nie zawiera VAT ani innych podatków i nie zastępuje zasad amortyzacji podatkowej</t>
        </is>
      </c>
    </row>
    <row r="14">
      <c r="A14" s="14" t="inlineStr">
        <is>
          <t xml:space="preserve">   ani bilansowej. Potwierdź granicę kosztową z osobą prowadzącą Twoją księgowość.</t>
        </is>
      </c>
    </row>
    <row r="15">
      <c r="A15" s="14" t="inlineStr">
        <is>
          <t>7. Zaktualizuj model po istotnej zmianie leasingu, kosztów energii, utrzymania lub zatrudnienia,</t>
        </is>
      </c>
    </row>
    <row r="16">
      <c r="A16" s="14" t="inlineStr">
        <is>
          <t xml:space="preserve">   systemu zmianowego albo dowodów na normalną zdolność produkcyjną.</t>
        </is>
      </c>
    </row>
    <row r="17">
      <c r="A17" s="14" t="inlineStr"/>
    </row>
    <row r="18">
      <c r="A18" s="14" t="inlineStr">
        <is>
          <t>Wersja online: https://kostira.com/narzedzia/kalkulator-stawki-maszynogodziny</t>
        </is>
      </c>
    </row>
    <row r="19">
      <c r="A19" s="14" t="inlineStr">
        <is>
          <t>Pełny poradnik:  https://kostira.com/blog/jak-obliczyc-stawke-maszynogodziny</t>
        </is>
      </c>
    </row>
    <row r="20">
      <c r="A20" s="14" t="inlineStr"/>
    </row>
    <row r="21">
      <c r="A21" s="14" t="inlineStr"/>
    </row>
    <row r="22">
      <c r="A22" s="14" t="inlineStr">
        <is>
          <t>Notes and limitations</t>
        </is>
      </c>
    </row>
    <row r="23">
      <c r="A23" s="14" t="inlineStr"/>
    </row>
    <row r="24">
      <c r="A24" s="14" t="inlineStr">
        <is>
          <t>1. This is a planning model, not accounting or tax advice, and not a price recommendation.</t>
        </is>
      </c>
    </row>
    <row r="25">
      <c r="A25" s="14" t="inlineStr">
        <is>
          <t>2. Standing costs are paid whether or not the machine cuts. Running costs only accrue during</t>
        </is>
      </c>
    </row>
    <row r="26">
      <c r="A26" s="14" t="inlineStr">
        <is>
          <t xml:space="preserve">   productive hours. Split mixed costs (for example a maintenance retainer plus intervention</t>
        </is>
      </c>
    </row>
    <row r="27">
      <c r="A27" s="14" t="inlineStr">
        <is>
          <t xml:space="preserve">   fees) between the two groups.</t>
        </is>
      </c>
    </row>
    <row r="28">
      <c r="A28" s="14" t="inlineStr">
        <is>
          <t>3. Divide by normal productive hours, not by the actual hours of a weak month. Under IAS 2,</t>
        </is>
      </c>
    </row>
    <row r="29">
      <c r="A29" s="14" t="inlineStr">
        <is>
          <t xml:space="preserve">   low production does not increase the fixed overhead allocated to each unit, and unallocated</t>
        </is>
      </c>
    </row>
    <row r="30">
      <c r="A30" s="14" t="inlineStr">
        <is>
          <t xml:space="preserve">   overhead is recognised as a period expense.</t>
        </is>
      </c>
    </row>
    <row r="31">
      <c r="A31" s="14" t="inlineStr">
        <is>
          <t>4. Margin means profit as a share of the net sales price, not markup on cost. It must stay</t>
        </is>
      </c>
    </row>
    <row r="32">
      <c r="A32" s="14" t="inlineStr">
        <is>
          <t xml:space="preserve">   below 100%, because at 100% the formula divides by zero.</t>
        </is>
      </c>
    </row>
    <row r="33">
      <c r="A33" s="14" t="inlineStr">
        <is>
          <t>5. If operator cost sits inside the rate, do not charge the same attendance again as a separate</t>
        </is>
      </c>
    </row>
    <row r="34">
      <c r="A34" s="14" t="inlineStr">
        <is>
          <t xml:space="preserve">   quote line.</t>
        </is>
      </c>
    </row>
    <row r="35">
      <c r="A35" s="14" t="inlineStr">
        <is>
          <t>6. The result excludes VAT and other taxes and does not replace tax or financial-reporting</t>
        </is>
      </c>
    </row>
    <row r="36">
      <c r="A36" s="14" t="inlineStr">
        <is>
          <t xml:space="preserve">   depreciation rules. Validate the cost boundary with your accountant or controller.</t>
        </is>
      </c>
    </row>
    <row r="37">
      <c r="A37" s="14" t="inlineStr">
        <is>
          <t>7. Revisit the model after a material change in lease or financing cost, energy, maintenance or</t>
        </is>
      </c>
    </row>
    <row r="38">
      <c r="A38" s="14" t="inlineStr">
        <is>
          <t xml:space="preserve">   employment cost, shift pattern, or the evidence behind normal capacity.</t>
        </is>
      </c>
    </row>
    <row r="39">
      <c r="A39" s="14" t="inlineStr"/>
    </row>
    <row r="40">
      <c r="A40" s="14" t="inlineStr">
        <is>
          <t>Online version: https://kostira.com/en/tools/machine-hourly-rate-calculator</t>
        </is>
      </c>
    </row>
    <row r="41">
      <c r="A41" s="14" t="inlineStr">
        <is>
          <t>Full guide:     https://kostira.com/en/blog/how-to-calculate-machine-hourly-rate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2026-08-26T13:07:27Z</dcterms:created>
  <dcterms:modified xsi:type="dcterms:W3CDTF">2026-08-26T13:07:27Z</dcterms:modified>
</cp:coreProperties>
</file>